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040"/>
  </bookViews>
  <sheets>
    <sheet name="Sheet1" sheetId="2" r:id="rId1"/>
    <sheet name="Sheet2" sheetId="3" r:id="rId2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E18" i="2"/>
  <c r="D19" i="2"/>
  <c r="D20" i="2"/>
  <c r="D21" i="2"/>
  <c r="E21" i="2" s="1"/>
  <c r="D22" i="2"/>
  <c r="E22" i="2" s="1"/>
  <c r="D23" i="2"/>
  <c r="D24" i="2"/>
  <c r="D25" i="2"/>
  <c r="E25" i="2" s="1"/>
  <c r="D26" i="2"/>
  <c r="E26" i="2" s="1"/>
  <c r="D27" i="2"/>
  <c r="E27" i="2" s="1"/>
  <c r="D28" i="2"/>
  <c r="D29" i="2"/>
  <c r="D30" i="2"/>
  <c r="E30" i="2" s="1"/>
  <c r="D31" i="2"/>
  <c r="E31" i="2" s="1"/>
  <c r="D32" i="2"/>
  <c r="D33" i="2"/>
  <c r="E33" i="2" s="1"/>
  <c r="D34" i="2"/>
  <c r="E34" i="2" s="1"/>
  <c r="D35" i="2"/>
  <c r="D36" i="2"/>
  <c r="D37" i="2"/>
  <c r="E37" i="2" s="1"/>
  <c r="D38" i="2"/>
  <c r="E38" i="2" s="1"/>
  <c r="D4" i="2"/>
  <c r="E4" i="2" s="1"/>
  <c r="E20" i="2"/>
  <c r="E23" i="2"/>
  <c r="E24" i="2"/>
  <c r="E28" i="2"/>
  <c r="E32" i="2"/>
  <c r="E35" i="2"/>
  <c r="E36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C19" i="2"/>
  <c r="E19" i="2" s="1"/>
  <c r="E2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 l="1"/>
  <c r="G19" i="2"/>
  <c r="C39" i="2"/>
  <c r="E39" i="2"/>
  <c r="G40" i="2" l="1"/>
</calcChain>
</file>

<file path=xl/sharedStrings.xml><?xml version="1.0" encoding="utf-8"?>
<sst xmlns="http://schemas.openxmlformats.org/spreadsheetml/2006/main" count="43" uniqueCount="42">
  <si>
    <t>夏宝江</t>
  </si>
  <si>
    <t>董效明</t>
  </si>
  <si>
    <t>威海经济技术开发区蒿泊蓝天租赁站</t>
  </si>
  <si>
    <t>丛昌日</t>
  </si>
  <si>
    <t>李进举</t>
  </si>
  <si>
    <t>威海华侨建筑工程有限公司</t>
  </si>
  <si>
    <t>徐寒松</t>
  </si>
  <si>
    <t>威海宏达工程咨询有限公司</t>
  </si>
  <si>
    <t>威海德龙建筑工程有限公司</t>
  </si>
  <si>
    <t>编号</t>
  </si>
  <si>
    <t>债权人名称</t>
    <phoneticPr fontId="1" type="noConversion"/>
  </si>
  <si>
    <t>认定金额</t>
    <phoneticPr fontId="1" type="noConversion"/>
  </si>
  <si>
    <t>清偿率</t>
    <phoneticPr fontId="1" type="noConversion"/>
  </si>
  <si>
    <t>王军乂</t>
    <phoneticPr fontId="3" type="noConversion"/>
  </si>
  <si>
    <t>刘志强</t>
    <phoneticPr fontId="3" type="noConversion"/>
  </si>
  <si>
    <t>张福强</t>
    <phoneticPr fontId="3" type="noConversion"/>
  </si>
  <si>
    <t>鞠玉敏</t>
    <phoneticPr fontId="3" type="noConversion"/>
  </si>
  <si>
    <t>张华仁</t>
    <phoneticPr fontId="3" type="noConversion"/>
  </si>
  <si>
    <t>国家税务总局威海经济技术开发区税务局</t>
    <phoneticPr fontId="3" type="noConversion"/>
  </si>
  <si>
    <t>梁国强</t>
    <phoneticPr fontId="3" type="noConversion"/>
  </si>
  <si>
    <t>邹本波</t>
    <phoneticPr fontId="3" type="noConversion"/>
  </si>
  <si>
    <t>邹积华</t>
    <phoneticPr fontId="3" type="noConversion"/>
  </si>
  <si>
    <t>王树明</t>
    <phoneticPr fontId="3" type="noConversion"/>
  </si>
  <si>
    <t>任献彬</t>
    <phoneticPr fontId="3" type="noConversion"/>
  </si>
  <si>
    <t>王远志</t>
    <phoneticPr fontId="3" type="noConversion"/>
  </si>
  <si>
    <t>王东平</t>
    <phoneticPr fontId="3" type="noConversion"/>
  </si>
  <si>
    <t>刘德新</t>
    <phoneticPr fontId="3" type="noConversion"/>
  </si>
  <si>
    <t>姜连正</t>
    <phoneticPr fontId="3" type="noConversion"/>
  </si>
  <si>
    <t>李维庆</t>
    <phoneticPr fontId="3" type="noConversion"/>
  </si>
  <si>
    <t>邹积军</t>
    <phoneticPr fontId="3" type="noConversion"/>
  </si>
  <si>
    <t>丁书领</t>
    <phoneticPr fontId="3" type="noConversion"/>
  </si>
  <si>
    <t>邹本刚</t>
    <phoneticPr fontId="3" type="noConversion"/>
  </si>
  <si>
    <t>邹吉松</t>
    <phoneticPr fontId="3" type="noConversion"/>
  </si>
  <si>
    <t>林建华</t>
    <phoneticPr fontId="3" type="noConversion"/>
  </si>
  <si>
    <t>威海兰德新型建材有限公司</t>
    <phoneticPr fontId="3" type="noConversion"/>
  </si>
  <si>
    <t>王亮昌</t>
    <phoneticPr fontId="3" type="noConversion"/>
  </si>
  <si>
    <t>威海市望岛建筑工程有限公司</t>
    <phoneticPr fontId="3" type="noConversion"/>
  </si>
  <si>
    <t>张起原</t>
    <phoneticPr fontId="3" type="noConversion"/>
  </si>
  <si>
    <t>合计</t>
    <phoneticPr fontId="1" type="noConversion"/>
  </si>
  <si>
    <t>单位：人民币元</t>
    <phoneticPr fontId="1" type="noConversion"/>
  </si>
  <si>
    <t>分配额</t>
    <phoneticPr fontId="1" type="noConversion"/>
  </si>
  <si>
    <t>威海徐氏罐头有限公司破产债权清偿分配明细表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</si>
</sst>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);[Red]\(#,##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right" vertical="center"/>
    </xf>
    <xf numFmtId="43" fontId="5" fillId="0" borderId="2" xfId="1" applyFont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43" fontId="0" fillId="0" borderId="0" xfId="0" applyNumberFormat="1">
      <alignment vertical="center"/>
    </xf>
    <xf numFmtId="10" fontId="5" fillId="0" borderId="2" xfId="0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9" fontId="5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H11" sqref="H11"/>
    </sheetView>
  </sheetViews>
  <sheetFormatPr defaultRowHeight="13.5" x14ac:dyDescent="0.15"/>
  <cols>
    <col min="1" max="1" width="7.375" customWidth="1"/>
    <col min="2" max="2" width="33" customWidth="1"/>
    <col min="3" max="3" width="17.125" customWidth="1"/>
    <col min="4" max="4" width="10.75" style="1" customWidth="1"/>
    <col min="5" max="5" width="16.125" customWidth="1"/>
    <col min="6" max="6" width="0" hidden="1" customWidth="1"/>
    <col min="7" max="7" width="13.875" hidden="1" customWidth="1"/>
  </cols>
  <sheetData>
    <row r="1" spans="1:7" ht="39" customHeight="1" x14ac:dyDescent="0.15">
      <c r="A1" s="19" t="s">
        <v>41</v>
      </c>
      <c r="B1" s="19"/>
      <c r="C1" s="19"/>
      <c r="D1" s="19"/>
      <c r="E1" s="19"/>
    </row>
    <row r="2" spans="1:7" ht="26.25" customHeight="1" x14ac:dyDescent="0.15">
      <c r="A2" s="2"/>
      <c r="B2" s="2"/>
      <c r="C2" s="2"/>
      <c r="D2" s="2"/>
      <c r="E2" s="16" t="s">
        <v>39</v>
      </c>
    </row>
    <row r="3" spans="1:7" s="4" customFormat="1" ht="21.95" customHeight="1" x14ac:dyDescent="0.15">
      <c r="A3" s="17" t="s">
        <v>9</v>
      </c>
      <c r="B3" s="17" t="s">
        <v>10</v>
      </c>
      <c r="C3" s="17" t="s">
        <v>11</v>
      </c>
      <c r="D3" s="17" t="s">
        <v>12</v>
      </c>
      <c r="E3" s="17" t="s">
        <v>40</v>
      </c>
    </row>
    <row r="4" spans="1:7" s="4" customFormat="1" ht="21.95" customHeight="1" x14ac:dyDescent="0.15">
      <c r="A4" s="5">
        <v>1</v>
      </c>
      <c r="B4" s="6" t="s">
        <v>0</v>
      </c>
      <c r="C4" s="7">
        <v>453600</v>
      </c>
      <c r="D4" s="15">
        <f>1834491.31256/15358426.35</f>
        <v>0.11944526546888054</v>
      </c>
      <c r="E4" s="8">
        <f>C4*D4</f>
        <v>54180.372416684215</v>
      </c>
      <c r="F4" s="18">
        <v>0.1</v>
      </c>
      <c r="G4" s="4">
        <f>C4*F4</f>
        <v>45360</v>
      </c>
    </row>
    <row r="5" spans="1:7" s="4" customFormat="1" ht="21.95" customHeight="1" x14ac:dyDescent="0.15">
      <c r="A5" s="5">
        <v>2</v>
      </c>
      <c r="B5" s="6" t="s">
        <v>1</v>
      </c>
      <c r="C5" s="7">
        <v>2758591.94</v>
      </c>
      <c r="D5" s="15">
        <f t="shared" ref="D5:D38" si="0">1834491.31256/15358426.35</f>
        <v>0.11944526546888054</v>
      </c>
      <c r="E5" s="8">
        <f t="shared" ref="E5:E38" si="1">C5*D5</f>
        <v>329500.74659361417</v>
      </c>
      <c r="F5" s="18">
        <v>0.1</v>
      </c>
      <c r="G5" s="4">
        <f t="shared" ref="G5:G38" si="2">C5*F5</f>
        <v>275859.19400000002</v>
      </c>
    </row>
    <row r="6" spans="1:7" s="4" customFormat="1" ht="21.95" customHeight="1" x14ac:dyDescent="0.15">
      <c r="A6" s="5">
        <v>3</v>
      </c>
      <c r="B6" s="6" t="s">
        <v>2</v>
      </c>
      <c r="C6" s="7">
        <v>45242.37</v>
      </c>
      <c r="D6" s="15">
        <f t="shared" si="0"/>
        <v>0.11944526546888054</v>
      </c>
      <c r="E6" s="8">
        <f t="shared" si="1"/>
        <v>5403.9868950913169</v>
      </c>
      <c r="F6" s="18">
        <v>0.1</v>
      </c>
      <c r="G6" s="4">
        <f t="shared" si="2"/>
        <v>4524.2370000000001</v>
      </c>
    </row>
    <row r="7" spans="1:7" s="4" customFormat="1" ht="21.95" customHeight="1" x14ac:dyDescent="0.15">
      <c r="A7" s="5">
        <v>4</v>
      </c>
      <c r="B7" s="6" t="s">
        <v>3</v>
      </c>
      <c r="C7" s="7">
        <v>449200</v>
      </c>
      <c r="D7" s="15">
        <f t="shared" si="0"/>
        <v>0.11944526546888054</v>
      </c>
      <c r="E7" s="8">
        <f t="shared" si="1"/>
        <v>53654.81324862114</v>
      </c>
      <c r="F7" s="18">
        <v>0.1</v>
      </c>
      <c r="G7" s="4">
        <f t="shared" si="2"/>
        <v>44920</v>
      </c>
    </row>
    <row r="8" spans="1:7" s="4" customFormat="1" ht="21.95" customHeight="1" x14ac:dyDescent="0.15">
      <c r="A8" s="5">
        <v>5</v>
      </c>
      <c r="B8" s="6" t="s">
        <v>4</v>
      </c>
      <c r="C8" s="7">
        <v>55262.5</v>
      </c>
      <c r="D8" s="15">
        <f t="shared" si="0"/>
        <v>0.11944526546888054</v>
      </c>
      <c r="E8" s="8">
        <f t="shared" si="1"/>
        <v>6600.8439829740109</v>
      </c>
      <c r="F8" s="18">
        <v>0.1</v>
      </c>
      <c r="G8" s="4">
        <f t="shared" si="2"/>
        <v>5526.25</v>
      </c>
    </row>
    <row r="9" spans="1:7" s="4" customFormat="1" ht="21.95" customHeight="1" x14ac:dyDescent="0.15">
      <c r="A9" s="5">
        <v>6</v>
      </c>
      <c r="B9" s="6" t="s">
        <v>13</v>
      </c>
      <c r="C9" s="7">
        <v>33117.5</v>
      </c>
      <c r="D9" s="15">
        <f t="shared" si="0"/>
        <v>0.11944526546888054</v>
      </c>
      <c r="E9" s="8">
        <f t="shared" si="1"/>
        <v>3955.7285791656514</v>
      </c>
      <c r="F9" s="18">
        <v>0.1</v>
      </c>
      <c r="G9" s="4">
        <f t="shared" si="2"/>
        <v>3311.75</v>
      </c>
    </row>
    <row r="10" spans="1:7" s="4" customFormat="1" ht="21.95" customHeight="1" x14ac:dyDescent="0.15">
      <c r="A10" s="5">
        <v>7</v>
      </c>
      <c r="B10" s="6" t="s">
        <v>5</v>
      </c>
      <c r="C10" s="7">
        <v>511301.41</v>
      </c>
      <c r="D10" s="15">
        <f t="shared" si="0"/>
        <v>0.11944526546888054</v>
      </c>
      <c r="E10" s="8">
        <f t="shared" si="1"/>
        <v>61072.532652062931</v>
      </c>
      <c r="F10" s="18">
        <v>0.1</v>
      </c>
      <c r="G10" s="4">
        <f t="shared" si="2"/>
        <v>51130.141000000003</v>
      </c>
    </row>
    <row r="11" spans="1:7" s="4" customFormat="1" ht="21.95" customHeight="1" x14ac:dyDescent="0.15">
      <c r="A11" s="5">
        <v>8</v>
      </c>
      <c r="B11" s="6" t="s">
        <v>6</v>
      </c>
      <c r="C11" s="7">
        <v>1668000</v>
      </c>
      <c r="D11" s="15">
        <f t="shared" si="0"/>
        <v>0.11944526546888054</v>
      </c>
      <c r="E11" s="8">
        <f t="shared" si="1"/>
        <v>199234.70280209274</v>
      </c>
      <c r="F11" s="18">
        <v>0.1</v>
      </c>
      <c r="G11" s="4">
        <f t="shared" si="2"/>
        <v>166800</v>
      </c>
    </row>
    <row r="12" spans="1:7" s="4" customFormat="1" ht="21.95" customHeight="1" x14ac:dyDescent="0.15">
      <c r="A12" s="5">
        <v>11</v>
      </c>
      <c r="B12" s="6" t="s">
        <v>7</v>
      </c>
      <c r="C12" s="7">
        <v>125217.39</v>
      </c>
      <c r="D12" s="15">
        <f t="shared" si="0"/>
        <v>0.11944526546888054</v>
      </c>
      <c r="E12" s="8">
        <f t="shared" si="1"/>
        <v>14956.624389870347</v>
      </c>
      <c r="F12" s="18">
        <v>0.1</v>
      </c>
      <c r="G12" s="4">
        <f t="shared" si="2"/>
        <v>12521.739000000001</v>
      </c>
    </row>
    <row r="13" spans="1:7" s="4" customFormat="1" ht="21.95" customHeight="1" x14ac:dyDescent="0.15">
      <c r="A13" s="5">
        <v>13</v>
      </c>
      <c r="B13" s="9" t="s">
        <v>8</v>
      </c>
      <c r="C13" s="10">
        <v>20615.36</v>
      </c>
      <c r="D13" s="15">
        <f t="shared" si="0"/>
        <v>0.11944526546888054</v>
      </c>
      <c r="E13" s="8">
        <f t="shared" si="1"/>
        <v>2462.4071479365412</v>
      </c>
      <c r="F13" s="18">
        <v>0.1</v>
      </c>
      <c r="G13" s="4">
        <f t="shared" si="2"/>
        <v>2061.5360000000001</v>
      </c>
    </row>
    <row r="14" spans="1:7" s="4" customFormat="1" ht="21.95" customHeight="1" x14ac:dyDescent="0.15">
      <c r="A14" s="5">
        <v>14</v>
      </c>
      <c r="B14" s="6" t="s">
        <v>14</v>
      </c>
      <c r="C14" s="7">
        <v>3282282.7</v>
      </c>
      <c r="D14" s="15">
        <f t="shared" si="0"/>
        <v>0.11944526546888054</v>
      </c>
      <c r="E14" s="8">
        <f t="shared" si="1"/>
        <v>392053.12844541401</v>
      </c>
      <c r="F14" s="18">
        <v>0.1</v>
      </c>
      <c r="G14" s="4">
        <f t="shared" si="2"/>
        <v>328228.27</v>
      </c>
    </row>
    <row r="15" spans="1:7" s="4" customFormat="1" ht="21.95" customHeight="1" x14ac:dyDescent="0.15">
      <c r="A15" s="5">
        <v>15</v>
      </c>
      <c r="B15" s="6" t="s">
        <v>15</v>
      </c>
      <c r="C15" s="7">
        <v>77201.94</v>
      </c>
      <c r="D15" s="15">
        <f t="shared" si="0"/>
        <v>0.11944526546888054</v>
      </c>
      <c r="E15" s="8">
        <f t="shared" si="1"/>
        <v>9221.4062180125875</v>
      </c>
      <c r="F15" s="18">
        <v>0.1</v>
      </c>
      <c r="G15" s="4">
        <f t="shared" si="2"/>
        <v>7720.1940000000004</v>
      </c>
    </row>
    <row r="16" spans="1:7" s="4" customFormat="1" ht="21.95" customHeight="1" x14ac:dyDescent="0.15">
      <c r="A16" s="5">
        <v>16</v>
      </c>
      <c r="B16" s="6" t="s">
        <v>16</v>
      </c>
      <c r="C16" s="7">
        <v>102000</v>
      </c>
      <c r="D16" s="15">
        <f t="shared" si="0"/>
        <v>0.11944526546888054</v>
      </c>
      <c r="E16" s="8">
        <f t="shared" si="1"/>
        <v>12183.417077825816</v>
      </c>
      <c r="F16" s="18">
        <v>0.1</v>
      </c>
      <c r="G16" s="4">
        <f t="shared" si="2"/>
        <v>10200</v>
      </c>
    </row>
    <row r="17" spans="1:7" s="4" customFormat="1" ht="21.95" customHeight="1" x14ac:dyDescent="0.15">
      <c r="A17" s="5">
        <v>17</v>
      </c>
      <c r="B17" s="6" t="s">
        <v>17</v>
      </c>
      <c r="C17" s="7">
        <v>140000</v>
      </c>
      <c r="D17" s="15">
        <f t="shared" si="0"/>
        <v>0.11944526546888054</v>
      </c>
      <c r="E17" s="8">
        <f t="shared" si="1"/>
        <v>16722.337165643276</v>
      </c>
      <c r="F17" s="18">
        <v>0.1</v>
      </c>
      <c r="G17" s="4">
        <f t="shared" si="2"/>
        <v>14000</v>
      </c>
    </row>
    <row r="18" spans="1:7" s="4" customFormat="1" ht="21.95" customHeight="1" x14ac:dyDescent="0.15">
      <c r="A18" s="5">
        <v>18</v>
      </c>
      <c r="B18" s="11" t="s">
        <v>18</v>
      </c>
      <c r="C18" s="7">
        <v>368940</v>
      </c>
      <c r="D18" s="15">
        <v>1</v>
      </c>
      <c r="E18" s="8">
        <f>C18*D18</f>
        <v>368940</v>
      </c>
      <c r="F18" s="18">
        <v>1</v>
      </c>
      <c r="G18" s="4">
        <f t="shared" si="2"/>
        <v>368940</v>
      </c>
    </row>
    <row r="19" spans="1:7" s="4" customFormat="1" ht="21.95" customHeight="1" x14ac:dyDescent="0.15">
      <c r="A19" s="5">
        <v>18</v>
      </c>
      <c r="B19" s="11" t="s">
        <v>18</v>
      </c>
      <c r="C19" s="7">
        <f>630029.87-368940</f>
        <v>261089.87</v>
      </c>
      <c r="D19" s="15">
        <f t="shared" si="0"/>
        <v>0.11944526546888054</v>
      </c>
      <c r="E19" s="8">
        <f t="shared" si="1"/>
        <v>31185.948833385508</v>
      </c>
      <c r="F19" s="18">
        <v>0.1</v>
      </c>
      <c r="G19" s="4">
        <f t="shared" si="2"/>
        <v>26108.987000000001</v>
      </c>
    </row>
    <row r="20" spans="1:7" s="4" customFormat="1" ht="21.95" customHeight="1" x14ac:dyDescent="0.15">
      <c r="A20" s="5">
        <v>19</v>
      </c>
      <c r="B20" s="6" t="s">
        <v>19</v>
      </c>
      <c r="C20" s="7">
        <v>312540</v>
      </c>
      <c r="D20" s="15">
        <f t="shared" si="0"/>
        <v>0.11944526546888054</v>
      </c>
      <c r="E20" s="8">
        <f t="shared" si="1"/>
        <v>37331.423269643921</v>
      </c>
      <c r="F20" s="18">
        <v>0.1</v>
      </c>
      <c r="G20" s="4">
        <f t="shared" si="2"/>
        <v>31254</v>
      </c>
    </row>
    <row r="21" spans="1:7" s="4" customFormat="1" ht="21.95" customHeight="1" x14ac:dyDescent="0.15">
      <c r="A21" s="5">
        <v>20</v>
      </c>
      <c r="B21" s="6" t="s">
        <v>20</v>
      </c>
      <c r="C21" s="7">
        <v>18000</v>
      </c>
      <c r="D21" s="15">
        <f t="shared" si="0"/>
        <v>0.11944526546888054</v>
      </c>
      <c r="E21" s="8">
        <f t="shared" si="1"/>
        <v>2150.0147784398496</v>
      </c>
      <c r="F21" s="18">
        <v>0.1</v>
      </c>
      <c r="G21" s="4">
        <f t="shared" si="2"/>
        <v>1800</v>
      </c>
    </row>
    <row r="22" spans="1:7" s="4" customFormat="1" ht="21.95" customHeight="1" x14ac:dyDescent="0.15">
      <c r="A22" s="5">
        <v>21</v>
      </c>
      <c r="B22" s="6" t="s">
        <v>21</v>
      </c>
      <c r="C22" s="7">
        <v>18000</v>
      </c>
      <c r="D22" s="15">
        <f t="shared" si="0"/>
        <v>0.11944526546888054</v>
      </c>
      <c r="E22" s="8">
        <f t="shared" si="1"/>
        <v>2150.0147784398496</v>
      </c>
      <c r="F22" s="18">
        <v>0.1</v>
      </c>
      <c r="G22" s="4">
        <f t="shared" si="2"/>
        <v>1800</v>
      </c>
    </row>
    <row r="23" spans="1:7" s="4" customFormat="1" ht="21.95" customHeight="1" x14ac:dyDescent="0.15">
      <c r="A23" s="5">
        <v>22</v>
      </c>
      <c r="B23" s="6" t="s">
        <v>22</v>
      </c>
      <c r="C23" s="7">
        <v>300000</v>
      </c>
      <c r="D23" s="15">
        <f t="shared" si="0"/>
        <v>0.11944526546888054</v>
      </c>
      <c r="E23" s="8">
        <f t="shared" si="1"/>
        <v>35833.57964066416</v>
      </c>
      <c r="F23" s="18">
        <v>0.1</v>
      </c>
      <c r="G23" s="4">
        <f t="shared" si="2"/>
        <v>30000</v>
      </c>
    </row>
    <row r="24" spans="1:7" s="4" customFormat="1" ht="21.95" customHeight="1" x14ac:dyDescent="0.15">
      <c r="A24" s="5">
        <v>23</v>
      </c>
      <c r="B24" s="6" t="s">
        <v>23</v>
      </c>
      <c r="C24" s="7">
        <v>135526</v>
      </c>
      <c r="D24" s="15">
        <f t="shared" si="0"/>
        <v>0.11944526546888054</v>
      </c>
      <c r="E24" s="8">
        <f t="shared" si="1"/>
        <v>16187.939047935504</v>
      </c>
      <c r="F24" s="18">
        <v>0.1</v>
      </c>
      <c r="G24" s="4">
        <f t="shared" si="2"/>
        <v>13552.6</v>
      </c>
    </row>
    <row r="25" spans="1:7" s="4" customFormat="1" ht="21.95" customHeight="1" x14ac:dyDescent="0.15">
      <c r="A25" s="5">
        <v>24</v>
      </c>
      <c r="B25" s="6" t="s">
        <v>24</v>
      </c>
      <c r="C25" s="7">
        <v>1977579.98</v>
      </c>
      <c r="D25" s="15">
        <f t="shared" si="0"/>
        <v>0.11944526546888054</v>
      </c>
      <c r="E25" s="8">
        <f t="shared" si="1"/>
        <v>236212.56569704346</v>
      </c>
      <c r="F25" s="18">
        <v>0.1</v>
      </c>
      <c r="G25" s="4">
        <f t="shared" si="2"/>
        <v>197757.99800000002</v>
      </c>
    </row>
    <row r="26" spans="1:7" s="4" customFormat="1" ht="21.95" customHeight="1" x14ac:dyDescent="0.15">
      <c r="A26" s="5">
        <v>25</v>
      </c>
      <c r="B26" s="6" t="s">
        <v>25</v>
      </c>
      <c r="C26" s="7">
        <v>115244</v>
      </c>
      <c r="D26" s="15">
        <f t="shared" si="0"/>
        <v>0.11944526546888054</v>
      </c>
      <c r="E26" s="8">
        <f t="shared" si="1"/>
        <v>13765.35017369567</v>
      </c>
      <c r="F26" s="18">
        <v>0.1</v>
      </c>
      <c r="G26" s="4">
        <f t="shared" si="2"/>
        <v>11524.400000000001</v>
      </c>
    </row>
    <row r="27" spans="1:7" s="4" customFormat="1" ht="21.95" customHeight="1" x14ac:dyDescent="0.15">
      <c r="A27" s="5">
        <v>26</v>
      </c>
      <c r="B27" s="6" t="s">
        <v>26</v>
      </c>
      <c r="C27" s="7">
        <v>100000</v>
      </c>
      <c r="D27" s="15">
        <f t="shared" si="0"/>
        <v>0.11944526546888054</v>
      </c>
      <c r="E27" s="8">
        <f t="shared" si="1"/>
        <v>11944.526546888053</v>
      </c>
      <c r="F27" s="18">
        <v>0.1</v>
      </c>
      <c r="G27" s="4">
        <f t="shared" si="2"/>
        <v>10000</v>
      </c>
    </row>
    <row r="28" spans="1:7" s="4" customFormat="1" ht="21.95" customHeight="1" x14ac:dyDescent="0.15">
      <c r="A28" s="5">
        <v>27</v>
      </c>
      <c r="B28" s="6" t="s">
        <v>27</v>
      </c>
      <c r="C28" s="7">
        <v>240000</v>
      </c>
      <c r="D28" s="15">
        <f t="shared" si="0"/>
        <v>0.11944526546888054</v>
      </c>
      <c r="E28" s="8">
        <f t="shared" si="1"/>
        <v>28666.863712531329</v>
      </c>
      <c r="F28" s="18">
        <v>0.1</v>
      </c>
      <c r="G28" s="4">
        <f t="shared" si="2"/>
        <v>24000</v>
      </c>
    </row>
    <row r="29" spans="1:7" s="4" customFormat="1" ht="21.95" customHeight="1" x14ac:dyDescent="0.15">
      <c r="A29" s="5">
        <v>28</v>
      </c>
      <c r="B29" s="6" t="s">
        <v>28</v>
      </c>
      <c r="C29" s="7">
        <v>150000</v>
      </c>
      <c r="D29" s="15">
        <f t="shared" si="0"/>
        <v>0.11944526546888054</v>
      </c>
      <c r="E29" s="8">
        <f t="shared" si="1"/>
        <v>17916.78982033208</v>
      </c>
      <c r="F29" s="18">
        <v>0.1</v>
      </c>
      <c r="G29" s="4">
        <f t="shared" si="2"/>
        <v>15000</v>
      </c>
    </row>
    <row r="30" spans="1:7" s="4" customFormat="1" ht="21.95" customHeight="1" x14ac:dyDescent="0.15">
      <c r="A30" s="5">
        <v>29</v>
      </c>
      <c r="B30" s="6" t="s">
        <v>29</v>
      </c>
      <c r="C30" s="7">
        <v>23748</v>
      </c>
      <c r="D30" s="15">
        <f t="shared" si="0"/>
        <v>0.11944526546888054</v>
      </c>
      <c r="E30" s="8">
        <f t="shared" si="1"/>
        <v>2836.5861643549752</v>
      </c>
      <c r="F30" s="18">
        <v>0.1</v>
      </c>
      <c r="G30" s="4">
        <f t="shared" si="2"/>
        <v>2374.8000000000002</v>
      </c>
    </row>
    <row r="31" spans="1:7" s="4" customFormat="1" ht="21.95" customHeight="1" x14ac:dyDescent="0.15">
      <c r="A31" s="5">
        <v>30</v>
      </c>
      <c r="B31" s="6" t="s">
        <v>30</v>
      </c>
      <c r="C31" s="7">
        <v>793830</v>
      </c>
      <c r="D31" s="15">
        <f t="shared" si="0"/>
        <v>0.11944526546888054</v>
      </c>
      <c r="E31" s="8">
        <f t="shared" si="1"/>
        <v>94819.235087161433</v>
      </c>
      <c r="F31" s="18">
        <v>0.1</v>
      </c>
      <c r="G31" s="4">
        <f t="shared" si="2"/>
        <v>79383</v>
      </c>
    </row>
    <row r="32" spans="1:7" s="4" customFormat="1" ht="21.95" customHeight="1" x14ac:dyDescent="0.15">
      <c r="A32" s="5">
        <v>31</v>
      </c>
      <c r="B32" s="6" t="s">
        <v>31</v>
      </c>
      <c r="C32" s="7">
        <v>48150</v>
      </c>
      <c r="D32" s="15">
        <f t="shared" si="0"/>
        <v>0.11944526546888054</v>
      </c>
      <c r="E32" s="8">
        <f t="shared" si="1"/>
        <v>5751.2895323265984</v>
      </c>
      <c r="F32" s="18">
        <v>0.1</v>
      </c>
      <c r="G32" s="4">
        <f t="shared" si="2"/>
        <v>4815</v>
      </c>
    </row>
    <row r="33" spans="1:7" s="4" customFormat="1" ht="21.95" customHeight="1" x14ac:dyDescent="0.15">
      <c r="A33" s="5">
        <v>32</v>
      </c>
      <c r="B33" s="6" t="s">
        <v>32</v>
      </c>
      <c r="C33" s="7">
        <v>86000</v>
      </c>
      <c r="D33" s="15">
        <f t="shared" si="0"/>
        <v>0.11944526546888054</v>
      </c>
      <c r="E33" s="8">
        <f t="shared" si="1"/>
        <v>10272.292830323726</v>
      </c>
      <c r="F33" s="18">
        <v>0.1</v>
      </c>
      <c r="G33" s="4">
        <f t="shared" si="2"/>
        <v>8600</v>
      </c>
    </row>
    <row r="34" spans="1:7" s="4" customFormat="1" ht="21.95" customHeight="1" x14ac:dyDescent="0.15">
      <c r="A34" s="5">
        <v>33</v>
      </c>
      <c r="B34" s="6" t="s">
        <v>33</v>
      </c>
      <c r="C34" s="7">
        <v>53924.4</v>
      </c>
      <c r="D34" s="15">
        <f t="shared" si="0"/>
        <v>0.11944526546888054</v>
      </c>
      <c r="E34" s="8">
        <f t="shared" si="1"/>
        <v>6441.0142732501017</v>
      </c>
      <c r="F34" s="18">
        <v>0.1</v>
      </c>
      <c r="G34" s="4">
        <f t="shared" si="2"/>
        <v>5392.4400000000005</v>
      </c>
    </row>
    <row r="35" spans="1:7" s="4" customFormat="1" ht="21.95" customHeight="1" x14ac:dyDescent="0.15">
      <c r="A35" s="5">
        <v>35</v>
      </c>
      <c r="B35" s="11" t="s">
        <v>34</v>
      </c>
      <c r="C35" s="7">
        <v>208310</v>
      </c>
      <c r="D35" s="15">
        <f t="shared" si="0"/>
        <v>0.11944526546888054</v>
      </c>
      <c r="E35" s="8">
        <f t="shared" si="1"/>
        <v>24881.643249822504</v>
      </c>
      <c r="F35" s="18">
        <v>0.1</v>
      </c>
      <c r="G35" s="4">
        <f t="shared" si="2"/>
        <v>20831</v>
      </c>
    </row>
    <row r="36" spans="1:7" s="4" customFormat="1" ht="21.95" customHeight="1" x14ac:dyDescent="0.15">
      <c r="A36" s="5">
        <v>38</v>
      </c>
      <c r="B36" s="11" t="s">
        <v>35</v>
      </c>
      <c r="C36" s="7">
        <v>150000</v>
      </c>
      <c r="D36" s="15">
        <f t="shared" si="0"/>
        <v>0.11944526546888054</v>
      </c>
      <c r="E36" s="8">
        <f t="shared" si="1"/>
        <v>17916.78982033208</v>
      </c>
      <c r="F36" s="18">
        <v>0.1</v>
      </c>
      <c r="G36" s="4">
        <f t="shared" si="2"/>
        <v>15000</v>
      </c>
    </row>
    <row r="37" spans="1:7" s="4" customFormat="1" ht="21.95" customHeight="1" x14ac:dyDescent="0.15">
      <c r="A37" s="5">
        <v>39</v>
      </c>
      <c r="B37" s="11" t="s">
        <v>36</v>
      </c>
      <c r="C37" s="7">
        <v>556851</v>
      </c>
      <c r="D37" s="15">
        <f t="shared" si="0"/>
        <v>0.11944526546888054</v>
      </c>
      <c r="E37" s="8">
        <f t="shared" si="1"/>
        <v>66513.215521611593</v>
      </c>
      <c r="F37" s="18">
        <v>0.1</v>
      </c>
      <c r="G37" s="4">
        <f t="shared" si="2"/>
        <v>55685.100000000006</v>
      </c>
    </row>
    <row r="38" spans="1:7" s="4" customFormat="1" ht="21.95" customHeight="1" x14ac:dyDescent="0.15">
      <c r="A38" s="5">
        <v>40</v>
      </c>
      <c r="B38" s="11" t="s">
        <v>37</v>
      </c>
      <c r="C38" s="7">
        <v>88000</v>
      </c>
      <c r="D38" s="15">
        <f t="shared" si="0"/>
        <v>0.11944526546888054</v>
      </c>
      <c r="E38" s="8">
        <f t="shared" si="1"/>
        <v>10511.183361261488</v>
      </c>
      <c r="F38" s="18">
        <v>0.1</v>
      </c>
      <c r="G38" s="4">
        <f t="shared" si="2"/>
        <v>8800</v>
      </c>
    </row>
    <row r="39" spans="1:7" s="4" customFormat="1" ht="21.95" customHeight="1" x14ac:dyDescent="0.15">
      <c r="A39" s="3" t="s">
        <v>38</v>
      </c>
      <c r="B39" s="12"/>
      <c r="C39" s="13">
        <f>SUM(C4:C38)</f>
        <v>15727366.359999999</v>
      </c>
      <c r="D39" s="3"/>
      <c r="E39" s="8">
        <f>SUM(E4:E38)</f>
        <v>2203431.3137544529</v>
      </c>
      <c r="G39" s="4">
        <f>SUM(G4:G38)</f>
        <v>1904782.6360000002</v>
      </c>
    </row>
    <row r="40" spans="1:7" x14ac:dyDescent="0.15">
      <c r="G40" s="14">
        <f>E39-G39</f>
        <v>298648.67775445268</v>
      </c>
    </row>
    <row r="41" spans="1:7" x14ac:dyDescent="0.15">
      <c r="E41" s="14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2020-07-15T08:24:30Z</dcterms:modified>
</cp:coreProperties>
</file>